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it\Documents\"/>
    </mc:Choice>
  </mc:AlternateContent>
  <bookViews>
    <workbookView xWindow="6945" yWindow="495" windowWidth="19140" windowHeight="13485"/>
  </bookViews>
  <sheets>
    <sheet name="מ.א. מטה אש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4" i="1"/>
</calcChain>
</file>

<file path=xl/sharedStrings.xml><?xml version="1.0" encoding="utf-8"?>
<sst xmlns="http://schemas.openxmlformats.org/spreadsheetml/2006/main" count="120" uniqueCount="96">
  <si>
    <t>ליד המשרדים 0 לוחמי הגיטאות</t>
  </si>
  <si>
    <t>אלמוג 0 כפר ראש הנקרה</t>
  </si>
  <si>
    <t>שמרת</t>
  </si>
  <si>
    <t>בכניסה לישוב 0 שמרת</t>
  </si>
  <si>
    <t>מרכז הישוב 0 שייח' דנון</t>
  </si>
  <si>
    <t>שבי ציון</t>
  </si>
  <si>
    <t>נר הלילה 0 שבי ציון</t>
  </si>
  <si>
    <t>רגבה</t>
  </si>
  <si>
    <t>אמנון ותמר 0 רגבה</t>
  </si>
  <si>
    <t>ליד המזכירות 0 עמקה</t>
  </si>
  <si>
    <t>עין המפרץ</t>
  </si>
  <si>
    <t>שביל הבנים 0 עין המפרץ</t>
  </si>
  <si>
    <t>עברון</t>
  </si>
  <si>
    <t>ליד המזכירות 0 עברון</t>
  </si>
  <si>
    <t>סער</t>
  </si>
  <si>
    <t>אלמוג 0 סער</t>
  </si>
  <si>
    <t>אלמוג 1 סער</t>
  </si>
  <si>
    <t>נתיב השיירה</t>
  </si>
  <si>
    <t>ליד הצרכניה 0 נתיב השיירה</t>
  </si>
  <si>
    <t>נס עמים</t>
  </si>
  <si>
    <t>חדר אוכל 0 נס עמים</t>
  </si>
  <si>
    <t>מצובה</t>
  </si>
  <si>
    <t>מצובה ליד המרכולית 0 מצובה</t>
  </si>
  <si>
    <t>מרכז הישוב 0 מצובה</t>
  </si>
  <si>
    <t>לימן</t>
  </si>
  <si>
    <t>הגפן 0 לימן</t>
  </si>
  <si>
    <t>כפר מסריק</t>
  </si>
  <si>
    <t>מרכז הישוב 0 כפר מסריק</t>
  </si>
  <si>
    <t>כליל</t>
  </si>
  <si>
    <t>מרכז הישוב 0 כליל</t>
  </si>
  <si>
    <t>כברי</t>
  </si>
  <si>
    <t>ליד מגרש החניה 0 כברי</t>
  </si>
  <si>
    <t>יסעור</t>
  </si>
  <si>
    <t>חדר אוכל 0 יסעור</t>
  </si>
  <si>
    <t>יחיעם</t>
  </si>
  <si>
    <t>מרכז הישוב 0 יחיעם</t>
  </si>
  <si>
    <t>חניתה</t>
  </si>
  <si>
    <t>ליד הגנים 0 חניתה</t>
  </si>
  <si>
    <t>גשר הזיו</t>
  </si>
  <si>
    <t>דור בנים 0 גשר הזיו</t>
  </si>
  <si>
    <t>געתון</t>
  </si>
  <si>
    <t>מרכז הישוב 0 געתון</t>
  </si>
  <si>
    <t>בצת</t>
  </si>
  <si>
    <t>ליד הצרכניה 0 בצת</t>
  </si>
  <si>
    <t>בן עמי</t>
  </si>
  <si>
    <t>דרך מטע 0 בן עמי</t>
  </si>
  <si>
    <t>בית העמק</t>
  </si>
  <si>
    <t>בחניה הגדולה 0 בית העמק</t>
  </si>
  <si>
    <t>בוסתן הגליל</t>
  </si>
  <si>
    <t>דרך הגנים 0 בוסתן הגליל</t>
  </si>
  <si>
    <t>אשרת</t>
  </si>
  <si>
    <t>ליד המזכירות 0 אשרת</t>
  </si>
  <si>
    <t>אפק</t>
  </si>
  <si>
    <t>ליד המזכירות 0 אפק</t>
  </si>
  <si>
    <t>אילון</t>
  </si>
  <si>
    <t>ליד המרכולית 0 אילון</t>
  </si>
  <si>
    <t>ליד הצרכניה 0 אילון</t>
  </si>
  <si>
    <t>אחיהוד</t>
  </si>
  <si>
    <t>ליד הצרכניה 0 אחיהוד</t>
  </si>
  <si>
    <t>אדמית</t>
  </si>
  <si>
    <t>ליד חדר האוכל 0 אדמית</t>
  </si>
  <si>
    <t>מיקום חדש</t>
  </si>
  <si>
    <t>שם ישוב</t>
  </si>
  <si>
    <t>כתובת מלאה</t>
  </si>
  <si>
    <t>סידורי</t>
  </si>
  <si>
    <t>כיכר בהרחבה</t>
  </si>
  <si>
    <t>הרחבה</t>
  </si>
  <si>
    <t>מרכז ראשי</t>
  </si>
  <si>
    <t>ליד הצרכניה</t>
  </si>
  <si>
    <t>ליד תחנת דלק</t>
  </si>
  <si>
    <t>מרכז ראשי ליד בית סיעודי</t>
  </si>
  <si>
    <t>ליד חדר אוכל</t>
  </si>
  <si>
    <t>בחניה מרכז הקיבוץ</t>
  </si>
  <si>
    <t>מטה אשר</t>
  </si>
  <si>
    <t>מסלול הצבה</t>
  </si>
  <si>
    <t>ברקוד</t>
  </si>
  <si>
    <t>הערות נהג</t>
  </si>
  <si>
    <t>יניב</t>
  </si>
  <si>
    <t>050-3794678</t>
  </si>
  <si>
    <t>yanivg@mta.org.il</t>
  </si>
  <si>
    <t>אשרת, הרחבה</t>
  </si>
  <si>
    <t>בוסתן הגליל, הרחבה</t>
  </si>
  <si>
    <t>געתון, הרחבה</t>
  </si>
  <si>
    <t>הרחבה, חניתה</t>
  </si>
  <si>
    <t>יחיעם, הרחבה</t>
  </si>
  <si>
    <t>יסעור, הרחבה</t>
  </si>
  <si>
    <t>עברון, הרחבה</t>
  </si>
  <si>
    <t>רגבה, הרחבה</t>
  </si>
  <si>
    <t>שמרת, הרחבה</t>
  </si>
  <si>
    <t>ליד מגרש הכדורסל, שבי ציון</t>
  </si>
  <si>
    <t>שם איש קשר</t>
  </si>
  <si>
    <t>טלפון</t>
  </si>
  <si>
    <t>לוחמי הגטאות</t>
  </si>
  <si>
    <t>ראש הנקרה</t>
  </si>
  <si>
    <t>עמקא</t>
  </si>
  <si>
    <t>שייח דנון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</si>
</sst>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right"/>
    </xf>
    <xf numFmtId="0" fontId="0" fillId="0" borderId="1" xfId="0" applyBorder="1"/>
    <xf numFmtId="0" fontId="3" fillId="0" borderId="2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4" fillId="0" borderId="0" xfId="2"/>
  </cellXfs>
  <cellStyles count="3">
    <cellStyle name="Normal" xfId="0" builtinId="0"/>
    <cellStyle name="Normal 3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at_tmir/AppData/Local/Microsoft/Windows/INetCache/Content.Outlook/AWDJCSD2/&#1502;&#1496;&#1492;%20&#1488;&#1513;&#1512;%20&#1488;&#1504;&#1513;&#1497;%20&#1511;&#1513;&#1512;%20&#1497;&#1513;&#1493;&#1489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</sheetNames>
    <sheetDataSet>
      <sheetData sheetId="0">
        <row r="4">
          <cell r="B4" t="str">
            <v>אדמית</v>
          </cell>
          <cell r="C4">
            <v>9859100</v>
          </cell>
          <cell r="D4" t="str">
            <v>ג'ף</v>
          </cell>
          <cell r="E4" t="str">
            <v>052-9286319</v>
          </cell>
        </row>
        <row r="5">
          <cell r="B5" t="str">
            <v>אחיהוד</v>
          </cell>
          <cell r="C5">
            <v>9962425</v>
          </cell>
          <cell r="D5" t="str">
            <v>אורית קאופמן</v>
          </cell>
          <cell r="E5" t="str">
            <v>054-4825826</v>
          </cell>
        </row>
        <row r="6">
          <cell r="B6" t="str">
            <v>אילון</v>
          </cell>
          <cell r="C6">
            <v>9858117</v>
          </cell>
          <cell r="D6" t="str">
            <v>ריצ'י קולינס</v>
          </cell>
          <cell r="E6" t="str">
            <v>052-3738860</v>
          </cell>
        </row>
        <row r="7">
          <cell r="B7" t="str">
            <v>אפק</v>
          </cell>
          <cell r="C7">
            <v>8784222</v>
          </cell>
          <cell r="D7" t="str">
            <v>איציק</v>
          </cell>
          <cell r="E7" t="str">
            <v>050-2264934</v>
          </cell>
        </row>
        <row r="8">
          <cell r="B8" t="str">
            <v>אשרת</v>
          </cell>
          <cell r="C8">
            <v>9969132</v>
          </cell>
          <cell r="D8" t="str">
            <v>ציפי ארז</v>
          </cell>
          <cell r="E8" t="str">
            <v>050-9969517</v>
          </cell>
        </row>
        <row r="9">
          <cell r="B9" t="str">
            <v>בוסתן הגליל</v>
          </cell>
          <cell r="C9">
            <v>9817694</v>
          </cell>
          <cell r="D9" t="str">
            <v>שאול זוסמן</v>
          </cell>
          <cell r="E9" t="str">
            <v>052-8706111</v>
          </cell>
        </row>
        <row r="10">
          <cell r="B10" t="str">
            <v>בית העמק</v>
          </cell>
          <cell r="C10">
            <v>9960411</v>
          </cell>
          <cell r="D10" t="str">
            <v>זהבה</v>
          </cell>
          <cell r="E10" t="str">
            <v>052-3794942</v>
          </cell>
        </row>
        <row r="11">
          <cell r="B11" t="str">
            <v>בן עמי</v>
          </cell>
          <cell r="C11">
            <v>9821354</v>
          </cell>
          <cell r="D11" t="str">
            <v>יורם דנה</v>
          </cell>
          <cell r="E11" t="str">
            <v>052-4882125</v>
          </cell>
        </row>
        <row r="12">
          <cell r="B12" t="str">
            <v>בצת</v>
          </cell>
          <cell r="C12">
            <v>9808082</v>
          </cell>
          <cell r="D12" t="str">
            <v>רותם זוסמן</v>
          </cell>
          <cell r="E12" t="str">
            <v>052-4480509</v>
          </cell>
        </row>
        <row r="13">
          <cell r="B13" t="str">
            <v>געתון</v>
          </cell>
          <cell r="C13">
            <v>9858411</v>
          </cell>
          <cell r="D13" t="str">
            <v>שמעון</v>
          </cell>
          <cell r="E13" t="str">
            <v>052-3744950</v>
          </cell>
        </row>
        <row r="14">
          <cell r="B14" t="str">
            <v>גשר הזיו</v>
          </cell>
          <cell r="C14">
            <v>9958420</v>
          </cell>
          <cell r="D14" t="str">
            <v>רמי זהבי</v>
          </cell>
          <cell r="E14" t="str">
            <v>052-3790750</v>
          </cell>
        </row>
        <row r="15">
          <cell r="B15" t="str">
            <v>חניתה</v>
          </cell>
          <cell r="C15">
            <v>9859680</v>
          </cell>
          <cell r="D15" t="str">
            <v>אריאל סולנה</v>
          </cell>
          <cell r="E15" t="str">
            <v>052-4239165</v>
          </cell>
        </row>
        <row r="16">
          <cell r="B16" t="str">
            <v>יחיעם</v>
          </cell>
          <cell r="C16">
            <v>9856041</v>
          </cell>
          <cell r="D16" t="str">
            <v>ישי רדל</v>
          </cell>
          <cell r="E16" t="str">
            <v>052-3787871</v>
          </cell>
        </row>
        <row r="17">
          <cell r="B17" t="str">
            <v>יסעור</v>
          </cell>
          <cell r="C17">
            <v>9960111</v>
          </cell>
          <cell r="D17" t="str">
            <v>עדי אטיאס</v>
          </cell>
          <cell r="E17" t="str">
            <v>052-3883625</v>
          </cell>
        </row>
        <row r="18">
          <cell r="B18" t="str">
            <v>כברי</v>
          </cell>
          <cell r="C18">
            <v>9952627</v>
          </cell>
          <cell r="D18" t="str">
            <v>דודו</v>
          </cell>
          <cell r="E18" t="str">
            <v>052-8011662</v>
          </cell>
        </row>
        <row r="19">
          <cell r="B19" t="str">
            <v>כליל</v>
          </cell>
          <cell r="D19" t="str">
            <v>אדם ורטה</v>
          </cell>
          <cell r="E19" t="str">
            <v>058-6755434</v>
          </cell>
        </row>
        <row r="20">
          <cell r="B20" t="str">
            <v>כפר מסריק</v>
          </cell>
          <cell r="C20">
            <v>9854510</v>
          </cell>
          <cell r="D20" t="str">
            <v>ערן</v>
          </cell>
          <cell r="E20" t="str">
            <v>052-8812645</v>
          </cell>
        </row>
        <row r="21">
          <cell r="B21" t="str">
            <v>לוחמי הגטאות</v>
          </cell>
          <cell r="C21">
            <v>9933898</v>
          </cell>
          <cell r="D21" t="str">
            <v>רשף</v>
          </cell>
          <cell r="E21" t="str">
            <v>054-3119599</v>
          </cell>
        </row>
        <row r="22">
          <cell r="B22" t="str">
            <v>לימן</v>
          </cell>
          <cell r="C22">
            <v>9824104</v>
          </cell>
          <cell r="D22" t="str">
            <v>איציק באזיז</v>
          </cell>
          <cell r="E22" t="str">
            <v>052-9257121</v>
          </cell>
        </row>
        <row r="23">
          <cell r="B23" t="str">
            <v>מצובה</v>
          </cell>
          <cell r="C23">
            <v>9858000</v>
          </cell>
          <cell r="D23" t="str">
            <v>מיקי</v>
          </cell>
          <cell r="E23" t="str">
            <v>054-5600313</v>
          </cell>
        </row>
        <row r="24">
          <cell r="B24" t="str">
            <v>נס עמים</v>
          </cell>
          <cell r="C24">
            <v>9950066</v>
          </cell>
          <cell r="D24" t="str">
            <v>קרן</v>
          </cell>
          <cell r="E24" t="str">
            <v>054-6600460</v>
          </cell>
        </row>
        <row r="25">
          <cell r="B25" t="str">
            <v>נתיב השיירה</v>
          </cell>
          <cell r="C25">
            <v>9822261</v>
          </cell>
          <cell r="D25" t="str">
            <v>אילנה</v>
          </cell>
          <cell r="E25" t="str">
            <v>052-2360860</v>
          </cell>
        </row>
        <row r="26">
          <cell r="B26" t="str">
            <v>סער</v>
          </cell>
          <cell r="C26">
            <v>9856501</v>
          </cell>
          <cell r="D26" t="str">
            <v>עבדאללה</v>
          </cell>
          <cell r="E26" t="str">
            <v>050-5858063</v>
          </cell>
        </row>
        <row r="27">
          <cell r="B27" t="str">
            <v>עברון</v>
          </cell>
          <cell r="C27">
            <v>9857072</v>
          </cell>
          <cell r="D27" t="str">
            <v>מתן</v>
          </cell>
          <cell r="E27" t="str">
            <v>052-8746845</v>
          </cell>
        </row>
        <row r="28">
          <cell r="B28" t="str">
            <v>עין המפרץ</v>
          </cell>
          <cell r="C28">
            <v>9852111</v>
          </cell>
          <cell r="D28" t="str">
            <v>חופית</v>
          </cell>
          <cell r="E28" t="str">
            <v>052-3967113</v>
          </cell>
        </row>
        <row r="29">
          <cell r="B29" t="str">
            <v>עמקא</v>
          </cell>
          <cell r="C29">
            <v>9969558</v>
          </cell>
          <cell r="D29" t="str">
            <v>ימימה</v>
          </cell>
          <cell r="E29" t="str">
            <v>04-996558</v>
          </cell>
        </row>
        <row r="30">
          <cell r="B30" t="str">
            <v>עראמשה</v>
          </cell>
          <cell r="C30">
            <v>9806367</v>
          </cell>
          <cell r="D30" t="str">
            <v>אורי נחמיה</v>
          </cell>
          <cell r="E30" t="str">
            <v>054-5743720</v>
          </cell>
        </row>
        <row r="31">
          <cell r="B31" t="str">
            <v>ראש הנקרה</v>
          </cell>
          <cell r="C31">
            <v>9857425</v>
          </cell>
          <cell r="D31" t="str">
            <v>מועין</v>
          </cell>
          <cell r="E31" t="str">
            <v>050-7727825</v>
          </cell>
        </row>
        <row r="32">
          <cell r="B32" t="str">
            <v>רגבה</v>
          </cell>
          <cell r="C32">
            <v>9529011</v>
          </cell>
          <cell r="D32" t="str">
            <v>ערן</v>
          </cell>
          <cell r="E32" t="str">
            <v>053-7295021</v>
          </cell>
        </row>
        <row r="33">
          <cell r="B33" t="str">
            <v>שבי ציון</v>
          </cell>
          <cell r="C33">
            <v>9820251</v>
          </cell>
          <cell r="D33" t="str">
            <v>פאולה</v>
          </cell>
          <cell r="E33" t="str">
            <v>052-6633314</v>
          </cell>
        </row>
        <row r="34">
          <cell r="B34" t="str">
            <v>שייח דנון</v>
          </cell>
          <cell r="C34">
            <v>9825806</v>
          </cell>
          <cell r="D34" t="str">
            <v>גאלב כליב</v>
          </cell>
          <cell r="E34" t="str">
            <v>053-6383362</v>
          </cell>
        </row>
        <row r="35">
          <cell r="B35" t="str">
            <v>שמרת</v>
          </cell>
          <cell r="C35">
            <v>9854770</v>
          </cell>
          <cell r="D35" t="str">
            <v>סימונה</v>
          </cell>
          <cell r="E35" t="str">
            <v>050-4788771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ivg@mta.org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rightToLeft="1" tabSelected="1" workbookViewId="0">
      <selection activeCell="I1" sqref="I1"/>
    </sheetView>
  </sheetViews>
  <sheetFormatPr defaultRowHeight="14.25" x14ac:dyDescent="0.2"/>
  <cols>
    <col min="1" max="1" width="4.75" bestFit="1" customWidth="1"/>
    <col min="2" max="2" width="18.875" customWidth="1"/>
    <col min="3" max="3" width="9" customWidth="1"/>
    <col min="4" max="4" width="13.125" customWidth="1"/>
    <col min="5" max="5" width="8.875" customWidth="1"/>
    <col min="6" max="6" width="9.625" customWidth="1"/>
    <col min="7" max="7" width="11.5" bestFit="1" customWidth="1"/>
    <col min="8" max="8" width="9.25" customWidth="1"/>
    <col min="9" max="9" width="28.125" customWidth="1"/>
  </cols>
  <sheetData>
    <row r="1" spans="1:9" ht="15.75" thickBot="1" x14ac:dyDescent="0.25">
      <c r="B1" t="s">
        <v>73</v>
      </c>
      <c r="C1" s="5" t="s">
        <v>77</v>
      </c>
      <c r="D1" s="6" t="s">
        <v>78</v>
      </c>
      <c r="I1" s="7" t="s">
        <v>79</v>
      </c>
    </row>
    <row r="3" spans="1:9" ht="19.899999999999999" customHeight="1" x14ac:dyDescent="0.2">
      <c r="A3" s="2" t="s">
        <v>64</v>
      </c>
      <c r="B3" s="2" t="s">
        <v>63</v>
      </c>
      <c r="C3" s="2" t="s">
        <v>62</v>
      </c>
      <c r="D3" s="2" t="s">
        <v>61</v>
      </c>
      <c r="E3" s="2" t="s">
        <v>74</v>
      </c>
      <c r="F3" s="2" t="s">
        <v>90</v>
      </c>
      <c r="G3" s="2" t="s">
        <v>91</v>
      </c>
      <c r="H3" s="2" t="s">
        <v>75</v>
      </c>
      <c r="I3" s="2" t="s">
        <v>76</v>
      </c>
    </row>
    <row r="4" spans="1:9" ht="19.899999999999999" customHeight="1" x14ac:dyDescent="0.2">
      <c r="A4" s="1">
        <v>1</v>
      </c>
      <c r="B4" s="1" t="s">
        <v>56</v>
      </c>
      <c r="C4" s="1" t="s">
        <v>54</v>
      </c>
      <c r="D4" s="1"/>
      <c r="E4" s="4">
        <v>1</v>
      </c>
      <c r="F4" s="4" t="str">
        <f>VLOOKUP(C4,[1]גיליון1!$B$4:$D$35,3,0)</f>
        <v>ריצ'י קולינס</v>
      </c>
      <c r="G4" s="4" t="str">
        <f>VLOOKUP(C4,[1]גיליון1!$B$4:$E$35,4,0)</f>
        <v>052-3738860</v>
      </c>
      <c r="H4" s="4"/>
      <c r="I4" s="4"/>
    </row>
    <row r="5" spans="1:9" ht="19.899999999999999" customHeight="1" x14ac:dyDescent="0.2">
      <c r="A5" s="1">
        <v>2</v>
      </c>
      <c r="B5" s="1" t="s">
        <v>55</v>
      </c>
      <c r="C5" s="1" t="s">
        <v>54</v>
      </c>
      <c r="D5" s="1" t="s">
        <v>65</v>
      </c>
      <c r="E5" s="4">
        <v>1</v>
      </c>
      <c r="F5" s="4" t="str">
        <f>VLOOKUP(C5,[1]גיליון1!$B$4:$D$35,3,0)</f>
        <v>ריצ'י קולינס</v>
      </c>
      <c r="G5" s="4" t="str">
        <f>VLOOKUP(C5,[1]גיליון1!$B$4:$E$35,4,0)</f>
        <v>052-3738860</v>
      </c>
      <c r="H5" s="4"/>
      <c r="I5" s="4"/>
    </row>
    <row r="6" spans="1:9" ht="19.899999999999999" customHeight="1" x14ac:dyDescent="0.2">
      <c r="A6" s="1">
        <v>3</v>
      </c>
      <c r="B6" s="1" t="s">
        <v>60</v>
      </c>
      <c r="C6" s="1" t="s">
        <v>59</v>
      </c>
      <c r="D6" s="1" t="s">
        <v>72</v>
      </c>
      <c r="E6" s="4">
        <v>2</v>
      </c>
      <c r="F6" s="4" t="str">
        <f>VLOOKUP(C6,[1]גיליון1!$B$4:$D$35,3,0)</f>
        <v>ג'ף</v>
      </c>
      <c r="G6" s="4" t="str">
        <f>VLOOKUP(C6,[1]גיליון1!$B$4:$E$35,4,0)</f>
        <v>052-9286319</v>
      </c>
      <c r="H6" s="4"/>
      <c r="I6" s="4"/>
    </row>
    <row r="7" spans="1:9" ht="19.899999999999999" customHeight="1" x14ac:dyDescent="0.2">
      <c r="A7" s="1">
        <v>4</v>
      </c>
      <c r="B7" s="1" t="s">
        <v>37</v>
      </c>
      <c r="C7" s="1" t="s">
        <v>36</v>
      </c>
      <c r="D7" s="1"/>
      <c r="E7" s="4">
        <v>3</v>
      </c>
      <c r="F7" s="4" t="str">
        <f>VLOOKUP(C7,[1]גיליון1!$B$4:$D$35,3,0)</f>
        <v>אריאל סולנה</v>
      </c>
      <c r="G7" s="4" t="str">
        <f>VLOOKUP(C7,[1]גיליון1!$B$4:$E$35,4,0)</f>
        <v>052-4239165</v>
      </c>
      <c r="H7" s="4"/>
      <c r="I7" s="4"/>
    </row>
    <row r="8" spans="1:9" ht="19.899999999999999" customHeight="1" x14ac:dyDescent="0.2">
      <c r="A8" s="1">
        <v>5</v>
      </c>
      <c r="B8" s="1" t="s">
        <v>83</v>
      </c>
      <c r="C8" s="1" t="s">
        <v>36</v>
      </c>
      <c r="D8" s="1"/>
      <c r="E8" s="4">
        <v>3</v>
      </c>
      <c r="F8" s="4" t="str">
        <f>VLOOKUP(C8,[1]גיליון1!$B$4:$D$35,3,0)</f>
        <v>אריאל סולנה</v>
      </c>
      <c r="G8" s="4" t="str">
        <f>VLOOKUP(C8,[1]גיליון1!$B$4:$E$35,4,0)</f>
        <v>052-4239165</v>
      </c>
      <c r="H8" s="4"/>
      <c r="I8" s="4"/>
    </row>
    <row r="9" spans="1:9" ht="19.899999999999999" customHeight="1" x14ac:dyDescent="0.2">
      <c r="A9" s="1">
        <v>6</v>
      </c>
      <c r="B9" s="1" t="s">
        <v>43</v>
      </c>
      <c r="C9" s="1" t="s">
        <v>42</v>
      </c>
      <c r="D9" s="1"/>
      <c r="E9" s="4">
        <v>4</v>
      </c>
      <c r="F9" s="4" t="str">
        <f>VLOOKUP(C9,[1]גיליון1!$B$4:$D$35,3,0)</f>
        <v>רותם זוסמן</v>
      </c>
      <c r="G9" s="4" t="str">
        <f>VLOOKUP(C9,[1]גיליון1!$B$4:$E$35,4,0)</f>
        <v>052-4480509</v>
      </c>
      <c r="H9" s="4"/>
      <c r="I9" s="4"/>
    </row>
    <row r="10" spans="1:9" ht="19.899999999999999" customHeight="1" x14ac:dyDescent="0.2">
      <c r="A10" s="1">
        <v>7</v>
      </c>
      <c r="B10" s="1" t="s">
        <v>1</v>
      </c>
      <c r="C10" s="1" t="s">
        <v>93</v>
      </c>
      <c r="D10" s="1" t="s">
        <v>71</v>
      </c>
      <c r="E10" s="4">
        <v>5</v>
      </c>
      <c r="F10" s="4" t="str">
        <f>VLOOKUP(C10,[1]גיליון1!$B$4:$D$35,3,0)</f>
        <v>מועין</v>
      </c>
      <c r="G10" s="4" t="str">
        <f>VLOOKUP(C10,[1]גיליון1!$B$4:$E$35,4,0)</f>
        <v>050-7727825</v>
      </c>
      <c r="H10" s="4"/>
      <c r="I10" s="4"/>
    </row>
    <row r="11" spans="1:9" ht="19.899999999999999" customHeight="1" x14ac:dyDescent="0.2">
      <c r="A11" s="1">
        <v>8</v>
      </c>
      <c r="B11" s="1" t="s">
        <v>1</v>
      </c>
      <c r="C11" s="1" t="s">
        <v>93</v>
      </c>
      <c r="D11" s="1" t="s">
        <v>66</v>
      </c>
      <c r="E11" s="4">
        <v>5</v>
      </c>
      <c r="F11" s="4" t="str">
        <f>VLOOKUP(C11,[1]גיליון1!$B$4:$D$35,3,0)</f>
        <v>מועין</v>
      </c>
      <c r="G11" s="4" t="str">
        <f>VLOOKUP(C11,[1]גיליון1!$B$4:$E$35,4,0)</f>
        <v>050-7727825</v>
      </c>
      <c r="H11" s="4"/>
      <c r="I11" s="4"/>
    </row>
    <row r="12" spans="1:9" ht="19.899999999999999" customHeight="1" x14ac:dyDescent="0.2">
      <c r="A12" s="1">
        <v>9</v>
      </c>
      <c r="B12" s="1" t="s">
        <v>25</v>
      </c>
      <c r="C12" s="1" t="s">
        <v>24</v>
      </c>
      <c r="D12" s="1"/>
      <c r="E12" s="4">
        <v>6</v>
      </c>
      <c r="F12" s="4" t="str">
        <f>VLOOKUP(C12,[1]גיליון1!$B$4:$D$35,3,0)</f>
        <v>איציק באזיז</v>
      </c>
      <c r="G12" s="4" t="str">
        <f>VLOOKUP(C12,[1]גיליון1!$B$4:$E$35,4,0)</f>
        <v>052-9257121</v>
      </c>
      <c r="H12" s="4"/>
      <c r="I12" s="4"/>
    </row>
    <row r="13" spans="1:9" ht="19.899999999999999" customHeight="1" x14ac:dyDescent="0.2">
      <c r="A13" s="1">
        <v>10</v>
      </c>
      <c r="B13" s="1" t="s">
        <v>39</v>
      </c>
      <c r="C13" s="1" t="s">
        <v>38</v>
      </c>
      <c r="D13" s="1" t="s">
        <v>67</v>
      </c>
      <c r="E13" s="4">
        <v>7</v>
      </c>
      <c r="F13" s="4" t="str">
        <f>VLOOKUP(C13,[1]גיליון1!$B$4:$D$35,3,0)</f>
        <v>רמי זהבי</v>
      </c>
      <c r="G13" s="4" t="str">
        <f>VLOOKUP(C13,[1]גיליון1!$B$4:$E$35,4,0)</f>
        <v>052-3790750</v>
      </c>
      <c r="H13" s="4"/>
      <c r="I13" s="4"/>
    </row>
    <row r="14" spans="1:9" ht="19.899999999999999" customHeight="1" x14ac:dyDescent="0.2">
      <c r="A14" s="1">
        <v>11</v>
      </c>
      <c r="B14" s="1" t="s">
        <v>39</v>
      </c>
      <c r="C14" s="1" t="s">
        <v>38</v>
      </c>
      <c r="D14" s="1" t="s">
        <v>66</v>
      </c>
      <c r="E14" s="4">
        <v>7</v>
      </c>
      <c r="F14" s="4" t="str">
        <f>VLOOKUP(C14,[1]גיליון1!$B$4:$D$35,3,0)</f>
        <v>רמי זהבי</v>
      </c>
      <c r="G14" s="4" t="str">
        <f>VLOOKUP(C14,[1]גיליון1!$B$4:$E$35,4,0)</f>
        <v>052-3790750</v>
      </c>
      <c r="H14" s="4"/>
      <c r="I14" s="4"/>
    </row>
    <row r="15" spans="1:9" ht="19.899999999999999" customHeight="1" x14ac:dyDescent="0.2">
      <c r="A15" s="1">
        <v>12</v>
      </c>
      <c r="B15" s="1" t="s">
        <v>16</v>
      </c>
      <c r="C15" s="1" t="s">
        <v>14</v>
      </c>
      <c r="D15" s="1" t="s">
        <v>67</v>
      </c>
      <c r="E15" s="4">
        <v>8</v>
      </c>
      <c r="F15" s="4" t="str">
        <f>VLOOKUP(C15,[1]גיליון1!$B$4:$D$35,3,0)</f>
        <v>עבדאללה</v>
      </c>
      <c r="G15" s="4" t="str">
        <f>VLOOKUP(C15,[1]גיליון1!$B$4:$E$35,4,0)</f>
        <v>050-5858063</v>
      </c>
      <c r="H15" s="4"/>
      <c r="I15" s="4"/>
    </row>
    <row r="16" spans="1:9" ht="19.899999999999999" customHeight="1" x14ac:dyDescent="0.2">
      <c r="A16" s="1">
        <v>13</v>
      </c>
      <c r="B16" s="1" t="s">
        <v>15</v>
      </c>
      <c r="C16" s="1" t="s">
        <v>14</v>
      </c>
      <c r="D16" s="1" t="s">
        <v>66</v>
      </c>
      <c r="E16" s="4">
        <v>8</v>
      </c>
      <c r="F16" s="4" t="str">
        <f>VLOOKUP(C16,[1]גיליון1!$B$4:$D$35,3,0)</f>
        <v>עבדאללה</v>
      </c>
      <c r="G16" s="4" t="str">
        <f>VLOOKUP(C16,[1]גיליון1!$B$4:$E$35,4,0)</f>
        <v>050-5858063</v>
      </c>
      <c r="H16" s="4"/>
      <c r="I16" s="4"/>
    </row>
    <row r="17" spans="1:9" ht="19.899999999999999" customHeight="1" x14ac:dyDescent="0.2">
      <c r="A17" s="1">
        <v>14</v>
      </c>
      <c r="B17" s="1" t="s">
        <v>13</v>
      </c>
      <c r="C17" s="1" t="s">
        <v>12</v>
      </c>
      <c r="D17" s="1" t="s">
        <v>69</v>
      </c>
      <c r="E17" s="4">
        <v>9</v>
      </c>
      <c r="F17" s="4" t="str">
        <f>VLOOKUP(C17,[1]גיליון1!$B$4:$D$35,3,0)</f>
        <v>מתן</v>
      </c>
      <c r="G17" s="4" t="str">
        <f>VLOOKUP(C17,[1]גיליון1!$B$4:$E$35,4,0)</f>
        <v>052-8746845</v>
      </c>
      <c r="H17" s="4"/>
      <c r="I17" s="4"/>
    </row>
    <row r="18" spans="1:9" ht="19.899999999999999" customHeight="1" x14ac:dyDescent="0.2">
      <c r="A18" s="1">
        <v>15</v>
      </c>
      <c r="B18" s="1" t="s">
        <v>86</v>
      </c>
      <c r="C18" s="1" t="s">
        <v>12</v>
      </c>
      <c r="D18" s="1"/>
      <c r="E18" s="4">
        <v>9</v>
      </c>
      <c r="F18" s="4" t="str">
        <f>VLOOKUP(C18,[1]גיליון1!$B$4:$D$35,3,0)</f>
        <v>מתן</v>
      </c>
      <c r="G18" s="4" t="str">
        <f>VLOOKUP(C18,[1]גיליון1!$B$4:$E$35,4,0)</f>
        <v>052-8746845</v>
      </c>
      <c r="H18" s="4"/>
      <c r="I18" s="4"/>
    </row>
    <row r="19" spans="1:9" ht="19.899999999999999" customHeight="1" x14ac:dyDescent="0.2">
      <c r="A19" s="1">
        <v>16</v>
      </c>
      <c r="B19" s="1" t="s">
        <v>6</v>
      </c>
      <c r="C19" s="1" t="s">
        <v>5</v>
      </c>
      <c r="D19" s="1" t="s">
        <v>67</v>
      </c>
      <c r="E19" s="4">
        <v>10</v>
      </c>
      <c r="F19" s="4" t="str">
        <f>VLOOKUP(C19,[1]גיליון1!$B$4:$D$35,3,0)</f>
        <v>פאולה</v>
      </c>
      <c r="G19" s="4" t="str">
        <f>VLOOKUP(C19,[1]גיליון1!$B$4:$E$35,4,0)</f>
        <v>052-6633314</v>
      </c>
      <c r="H19" s="4"/>
      <c r="I19" s="4"/>
    </row>
    <row r="20" spans="1:9" ht="19.899999999999999" customHeight="1" x14ac:dyDescent="0.2">
      <c r="A20" s="1">
        <v>17</v>
      </c>
      <c r="B20" s="1" t="s">
        <v>89</v>
      </c>
      <c r="C20" s="1" t="s">
        <v>5</v>
      </c>
      <c r="D20" s="1"/>
      <c r="E20" s="4">
        <v>10</v>
      </c>
      <c r="F20" s="4" t="str">
        <f>VLOOKUP(C20,[1]גיליון1!$B$4:$D$35,3,0)</f>
        <v>פאולה</v>
      </c>
      <c r="G20" s="4" t="str">
        <f>VLOOKUP(C20,[1]גיליון1!$B$4:$E$35,4,0)</f>
        <v>052-6633314</v>
      </c>
      <c r="H20" s="4"/>
      <c r="I20" s="4"/>
    </row>
    <row r="21" spans="1:9" ht="19.899999999999999" customHeight="1" x14ac:dyDescent="0.2">
      <c r="A21" s="1">
        <v>18</v>
      </c>
      <c r="B21" s="1" t="s">
        <v>8</v>
      </c>
      <c r="C21" s="1" t="s">
        <v>7</v>
      </c>
      <c r="D21" s="1" t="s">
        <v>70</v>
      </c>
      <c r="E21" s="4">
        <v>11</v>
      </c>
      <c r="F21" s="4" t="str">
        <f>VLOOKUP(C21,[1]גיליון1!$B$4:$D$35,3,0)</f>
        <v>ערן</v>
      </c>
      <c r="G21" s="4" t="str">
        <f>VLOOKUP(C21,[1]גיליון1!$B$4:$E$35,4,0)</f>
        <v>053-7295021</v>
      </c>
      <c r="H21" s="4"/>
      <c r="I21" s="4"/>
    </row>
    <row r="22" spans="1:9" ht="19.899999999999999" customHeight="1" x14ac:dyDescent="0.2">
      <c r="A22" s="1">
        <v>19</v>
      </c>
      <c r="B22" s="1" t="s">
        <v>87</v>
      </c>
      <c r="C22" s="1" t="s">
        <v>7</v>
      </c>
      <c r="D22" s="1"/>
      <c r="E22" s="4">
        <v>11</v>
      </c>
      <c r="F22" s="4" t="str">
        <f>VLOOKUP(C22,[1]גיליון1!$B$4:$D$35,3,0)</f>
        <v>ערן</v>
      </c>
      <c r="G22" s="4" t="str">
        <f>VLOOKUP(C22,[1]גיליון1!$B$4:$E$35,4,0)</f>
        <v>053-7295021</v>
      </c>
      <c r="H22" s="4"/>
      <c r="I22" s="4"/>
    </row>
    <row r="23" spans="1:9" ht="19.899999999999999" customHeight="1" x14ac:dyDescent="0.2">
      <c r="A23" s="1">
        <v>20</v>
      </c>
      <c r="B23" s="1" t="s">
        <v>20</v>
      </c>
      <c r="C23" s="1" t="s">
        <v>19</v>
      </c>
      <c r="D23" s="1"/>
      <c r="E23" s="4">
        <v>12</v>
      </c>
      <c r="F23" s="4" t="str">
        <f>VLOOKUP(C23,[1]גיליון1!$B$4:$D$35,3,0)</f>
        <v>קרן</v>
      </c>
      <c r="G23" s="4" t="str">
        <f>VLOOKUP(C23,[1]גיליון1!$B$4:$E$35,4,0)</f>
        <v>054-6600460</v>
      </c>
      <c r="H23" s="4"/>
      <c r="I23" s="4"/>
    </row>
    <row r="24" spans="1:9" ht="19.899999999999999" customHeight="1" x14ac:dyDescent="0.2">
      <c r="A24" s="1">
        <v>21</v>
      </c>
      <c r="B24" s="1" t="s">
        <v>0</v>
      </c>
      <c r="C24" s="1" t="s">
        <v>92</v>
      </c>
      <c r="D24" s="1"/>
      <c r="E24" s="4">
        <v>13</v>
      </c>
      <c r="F24" s="4" t="str">
        <f>VLOOKUP(C24,[1]גיליון1!$B$4:$D$35,3,0)</f>
        <v>רשף</v>
      </c>
      <c r="G24" s="4" t="str">
        <f>VLOOKUP(C24,[1]גיליון1!$B$4:$E$35,4,0)</f>
        <v>054-3119599</v>
      </c>
      <c r="H24" s="4"/>
      <c r="I24" s="4"/>
    </row>
    <row r="25" spans="1:9" ht="19.899999999999999" customHeight="1" x14ac:dyDescent="0.2">
      <c r="A25" s="1">
        <v>22</v>
      </c>
      <c r="B25" s="1" t="s">
        <v>49</v>
      </c>
      <c r="C25" s="1" t="s">
        <v>48</v>
      </c>
      <c r="D25" s="1" t="s">
        <v>67</v>
      </c>
      <c r="E25" s="4">
        <v>14</v>
      </c>
      <c r="F25" s="4" t="str">
        <f>VLOOKUP(C25,[1]גיליון1!$B$4:$D$35,3,0)</f>
        <v>שאול זוסמן</v>
      </c>
      <c r="G25" s="4" t="str">
        <f>VLOOKUP(C25,[1]גיליון1!$B$4:$E$35,4,0)</f>
        <v>052-8706111</v>
      </c>
      <c r="H25" s="4"/>
      <c r="I25" s="4"/>
    </row>
    <row r="26" spans="1:9" ht="19.899999999999999" customHeight="1" x14ac:dyDescent="0.2">
      <c r="A26" s="1">
        <v>23</v>
      </c>
      <c r="B26" s="1" t="s">
        <v>81</v>
      </c>
      <c r="C26" s="1" t="s">
        <v>48</v>
      </c>
      <c r="D26" s="1"/>
      <c r="E26" s="4">
        <v>14</v>
      </c>
      <c r="F26" s="4" t="str">
        <f>VLOOKUP(C26,[1]גיליון1!$B$4:$D$35,3,0)</f>
        <v>שאול זוסמן</v>
      </c>
      <c r="G26" s="4" t="str">
        <f>VLOOKUP(C26,[1]גיליון1!$B$4:$E$35,4,0)</f>
        <v>052-8706111</v>
      </c>
      <c r="H26" s="4"/>
      <c r="I26" s="4"/>
    </row>
    <row r="27" spans="1:9" ht="19.899999999999999" customHeight="1" x14ac:dyDescent="0.2">
      <c r="A27" s="1">
        <v>24</v>
      </c>
      <c r="B27" s="1" t="s">
        <v>3</v>
      </c>
      <c r="C27" s="1" t="s">
        <v>2</v>
      </c>
      <c r="D27" s="1"/>
      <c r="E27" s="4">
        <v>15</v>
      </c>
      <c r="F27" s="4" t="str">
        <f>VLOOKUP(C27,[1]גיליון1!$B$4:$D$35,3,0)</f>
        <v>סימונה</v>
      </c>
      <c r="G27" s="4" t="str">
        <f>VLOOKUP(C27,[1]גיליון1!$B$4:$E$35,4,0)</f>
        <v>050-4788771</v>
      </c>
      <c r="H27" s="4"/>
      <c r="I27" s="4"/>
    </row>
    <row r="28" spans="1:9" ht="19.899999999999999" customHeight="1" x14ac:dyDescent="0.2">
      <c r="A28" s="1">
        <v>25</v>
      </c>
      <c r="B28" s="1" t="s">
        <v>88</v>
      </c>
      <c r="C28" s="1" t="s">
        <v>2</v>
      </c>
      <c r="D28" s="1"/>
      <c r="E28" s="4">
        <v>15</v>
      </c>
      <c r="F28" s="4" t="str">
        <f>VLOOKUP(C28,[1]גיליון1!$B$4:$D$35,3,0)</f>
        <v>סימונה</v>
      </c>
      <c r="G28" s="4" t="str">
        <f>VLOOKUP(C28,[1]גיליון1!$B$4:$E$35,4,0)</f>
        <v>050-4788771</v>
      </c>
      <c r="H28" s="4"/>
      <c r="I28" s="4"/>
    </row>
    <row r="29" spans="1:9" ht="19.899999999999999" customHeight="1" x14ac:dyDescent="0.2">
      <c r="A29" s="1">
        <v>26</v>
      </c>
      <c r="B29" s="1" t="s">
        <v>11</v>
      </c>
      <c r="C29" s="1" t="s">
        <v>10</v>
      </c>
      <c r="D29" s="1"/>
      <c r="E29" s="4">
        <v>16</v>
      </c>
      <c r="F29" s="4" t="str">
        <f>VLOOKUP(C29,[1]גיליון1!$B$4:$D$35,3,0)</f>
        <v>חופית</v>
      </c>
      <c r="G29" s="4" t="str">
        <f>VLOOKUP(C29,[1]גיליון1!$B$4:$E$35,4,0)</f>
        <v>052-3967113</v>
      </c>
      <c r="H29" s="4"/>
      <c r="I29" s="4"/>
    </row>
    <row r="30" spans="1:9" ht="19.899999999999999" customHeight="1" x14ac:dyDescent="0.2">
      <c r="A30" s="1">
        <v>27</v>
      </c>
      <c r="B30" s="1" t="s">
        <v>27</v>
      </c>
      <c r="C30" s="1" t="s">
        <v>26</v>
      </c>
      <c r="D30" s="1"/>
      <c r="E30" s="4">
        <v>17</v>
      </c>
      <c r="F30" s="4" t="str">
        <f>VLOOKUP(C30,[1]גיליון1!$B$4:$D$35,3,0)</f>
        <v>ערן</v>
      </c>
      <c r="G30" s="4" t="str">
        <f>VLOOKUP(C30,[1]גיליון1!$B$4:$E$35,4,0)</f>
        <v>052-8812645</v>
      </c>
      <c r="H30" s="4"/>
      <c r="I30" s="4"/>
    </row>
    <row r="31" spans="1:9" ht="19.899999999999999" customHeight="1" x14ac:dyDescent="0.2">
      <c r="A31" s="1">
        <v>28</v>
      </c>
      <c r="B31" s="1"/>
      <c r="C31" s="1" t="s">
        <v>26</v>
      </c>
      <c r="D31" s="1"/>
      <c r="E31" s="4">
        <v>17</v>
      </c>
      <c r="F31" s="4" t="str">
        <f>VLOOKUP(C31,[1]גיליון1!$B$4:$D$35,3,0)</f>
        <v>ערן</v>
      </c>
      <c r="G31" s="4" t="str">
        <f>VLOOKUP(C31,[1]גיליון1!$B$4:$E$35,4,0)</f>
        <v>052-8812645</v>
      </c>
      <c r="H31" s="4"/>
      <c r="I31" s="4"/>
    </row>
    <row r="32" spans="1:9" ht="19.899999999999999" customHeight="1" x14ac:dyDescent="0.2">
      <c r="A32" s="1">
        <v>29</v>
      </c>
      <c r="B32" s="1" t="s">
        <v>53</v>
      </c>
      <c r="C32" s="1" t="s">
        <v>52</v>
      </c>
      <c r="D32" s="1"/>
      <c r="E32" s="4">
        <v>18</v>
      </c>
      <c r="F32" s="4" t="str">
        <f>VLOOKUP(C32,[1]גיליון1!$B$4:$D$35,3,0)</f>
        <v>איציק</v>
      </c>
      <c r="G32" s="4" t="str">
        <f>VLOOKUP(C32,[1]גיליון1!$B$4:$E$35,4,0)</f>
        <v>050-2264934</v>
      </c>
      <c r="H32" s="4"/>
      <c r="I32" s="4"/>
    </row>
    <row r="33" spans="1:9" ht="19.899999999999999" customHeight="1" x14ac:dyDescent="0.2">
      <c r="A33" s="1">
        <v>30</v>
      </c>
      <c r="B33" s="1" t="s">
        <v>33</v>
      </c>
      <c r="C33" s="1" t="s">
        <v>32</v>
      </c>
      <c r="D33" s="1"/>
      <c r="E33" s="4">
        <v>19</v>
      </c>
      <c r="F33" s="4" t="str">
        <f>VLOOKUP(C33,[1]גיליון1!$B$4:$D$35,3,0)</f>
        <v>עדי אטיאס</v>
      </c>
      <c r="G33" s="4" t="str">
        <f>VLOOKUP(C33,[1]גיליון1!$B$4:$E$35,4,0)</f>
        <v>052-3883625</v>
      </c>
      <c r="H33" s="4"/>
      <c r="I33" s="4"/>
    </row>
    <row r="34" spans="1:9" ht="19.899999999999999" customHeight="1" x14ac:dyDescent="0.2">
      <c r="A34" s="1">
        <v>31</v>
      </c>
      <c r="B34" s="1" t="s">
        <v>85</v>
      </c>
      <c r="C34" s="1" t="s">
        <v>32</v>
      </c>
      <c r="D34" s="1"/>
      <c r="E34" s="4">
        <v>19</v>
      </c>
      <c r="F34" s="4" t="str">
        <f>VLOOKUP(C34,[1]גיליון1!$B$4:$D$35,3,0)</f>
        <v>עדי אטיאס</v>
      </c>
      <c r="G34" s="4" t="str">
        <f>VLOOKUP(C34,[1]גיליון1!$B$4:$E$35,4,0)</f>
        <v>052-3883625</v>
      </c>
      <c r="H34" s="4"/>
      <c r="I34" s="4"/>
    </row>
    <row r="35" spans="1:9" ht="19.899999999999999" customHeight="1" x14ac:dyDescent="0.2">
      <c r="A35" s="1">
        <v>32</v>
      </c>
      <c r="B35" s="1" t="s">
        <v>58</v>
      </c>
      <c r="C35" s="1" t="s">
        <v>57</v>
      </c>
      <c r="D35" s="1"/>
      <c r="E35" s="4">
        <v>20</v>
      </c>
      <c r="F35" s="4" t="str">
        <f>VLOOKUP(C35,[1]גיליון1!$B$4:$D$35,3,0)</f>
        <v>אורית קאופמן</v>
      </c>
      <c r="G35" s="4" t="str">
        <f>VLOOKUP(C35,[1]גיליון1!$B$4:$E$35,4,0)</f>
        <v>054-4825826</v>
      </c>
      <c r="H35" s="4"/>
      <c r="I35" s="4"/>
    </row>
    <row r="36" spans="1:9" ht="19.899999999999999" customHeight="1" x14ac:dyDescent="0.2">
      <c r="A36" s="1">
        <v>33</v>
      </c>
      <c r="B36" s="1" t="s">
        <v>47</v>
      </c>
      <c r="C36" s="1" t="s">
        <v>46</v>
      </c>
      <c r="D36" s="1"/>
      <c r="E36" s="4">
        <v>21</v>
      </c>
      <c r="F36" s="4" t="str">
        <f>VLOOKUP(C36,[1]גיליון1!$B$4:$D$35,3,0)</f>
        <v>זהבה</v>
      </c>
      <c r="G36" s="4" t="str">
        <f>VLOOKUP(C36,[1]גיליון1!$B$4:$E$35,4,0)</f>
        <v>052-3794942</v>
      </c>
      <c r="H36" s="4"/>
      <c r="I36" s="4"/>
    </row>
    <row r="37" spans="1:9" ht="19.899999999999999" customHeight="1" x14ac:dyDescent="0.2">
      <c r="A37" s="1">
        <v>34</v>
      </c>
      <c r="B37" s="1" t="s">
        <v>9</v>
      </c>
      <c r="C37" s="1" t="s">
        <v>94</v>
      </c>
      <c r="D37" s="1"/>
      <c r="E37" s="4">
        <v>22</v>
      </c>
      <c r="F37" s="4" t="str">
        <f>VLOOKUP(C37,[1]גיליון1!$B$4:$D$35,3,0)</f>
        <v>ימימה</v>
      </c>
      <c r="G37" s="4" t="str">
        <f>VLOOKUP(C37,[1]גיליון1!$B$4:$E$35,4,0)</f>
        <v>04-996558</v>
      </c>
      <c r="H37" s="4"/>
      <c r="I37" s="4"/>
    </row>
    <row r="38" spans="1:9" ht="19.899999999999999" customHeight="1" x14ac:dyDescent="0.2">
      <c r="A38" s="1">
        <v>35</v>
      </c>
      <c r="B38" s="1" t="s">
        <v>51</v>
      </c>
      <c r="C38" s="1" t="s">
        <v>50</v>
      </c>
      <c r="D38" s="1"/>
      <c r="E38" s="4">
        <v>23</v>
      </c>
      <c r="F38" s="4" t="str">
        <f>VLOOKUP(C38,[1]גיליון1!$B$4:$D$35,3,0)</f>
        <v>ציפי ארז</v>
      </c>
      <c r="G38" s="4" t="str">
        <f>VLOOKUP(C38,[1]גיליון1!$B$4:$E$35,4,0)</f>
        <v>050-9969517</v>
      </c>
      <c r="H38" s="4"/>
      <c r="I38" s="4"/>
    </row>
    <row r="39" spans="1:9" ht="19.899999999999999" customHeight="1" x14ac:dyDescent="0.2">
      <c r="A39" s="1">
        <v>36</v>
      </c>
      <c r="B39" s="1" t="s">
        <v>80</v>
      </c>
      <c r="C39" s="1" t="s">
        <v>50</v>
      </c>
      <c r="D39" s="1"/>
      <c r="E39" s="4">
        <v>23</v>
      </c>
      <c r="F39" s="4" t="str">
        <f>VLOOKUP(C39,[1]גיליון1!$B$4:$D$35,3,0)</f>
        <v>ציפי ארז</v>
      </c>
      <c r="G39" s="4" t="str">
        <f>VLOOKUP(C39,[1]גיליון1!$B$4:$E$35,4,0)</f>
        <v>050-9969517</v>
      </c>
      <c r="H39" s="4"/>
      <c r="I39" s="4"/>
    </row>
    <row r="40" spans="1:9" ht="19.899999999999999" customHeight="1" x14ac:dyDescent="0.2">
      <c r="A40" s="1">
        <v>37</v>
      </c>
      <c r="B40" s="1" t="s">
        <v>29</v>
      </c>
      <c r="C40" s="1" t="s">
        <v>28</v>
      </c>
      <c r="D40" s="1"/>
      <c r="E40" s="4">
        <v>24</v>
      </c>
      <c r="F40" s="4" t="str">
        <f>VLOOKUP(C40,[1]גיליון1!$B$4:$D$35,3,0)</f>
        <v>אדם ורטה</v>
      </c>
      <c r="G40" s="4" t="str">
        <f>VLOOKUP(C40,[1]גיליון1!$B$4:$E$35,4,0)</f>
        <v>058-6755434</v>
      </c>
      <c r="H40" s="4"/>
      <c r="I40" s="4"/>
    </row>
    <row r="41" spans="1:9" ht="19.899999999999999" customHeight="1" x14ac:dyDescent="0.2">
      <c r="A41" s="1">
        <v>38</v>
      </c>
      <c r="B41" s="1" t="s">
        <v>4</v>
      </c>
      <c r="C41" s="1" t="s">
        <v>95</v>
      </c>
      <c r="D41" s="1"/>
      <c r="E41" s="4">
        <v>25</v>
      </c>
      <c r="F41" s="4" t="str">
        <f>VLOOKUP(C41,[1]גיליון1!$B$4:$D$35,3,0)</f>
        <v>גאלב כליב</v>
      </c>
      <c r="G41" s="4" t="str">
        <f>VLOOKUP(C41,[1]גיליון1!$B$4:$E$35,4,0)</f>
        <v>053-6383362</v>
      </c>
      <c r="H41" s="4"/>
      <c r="I41" s="4"/>
    </row>
    <row r="42" spans="1:9" ht="19.899999999999999" customHeight="1" x14ac:dyDescent="0.2">
      <c r="A42" s="1">
        <v>39</v>
      </c>
      <c r="B42" s="1" t="s">
        <v>18</v>
      </c>
      <c r="C42" s="1" t="s">
        <v>17</v>
      </c>
      <c r="D42" s="1"/>
      <c r="E42" s="4">
        <v>26</v>
      </c>
      <c r="F42" s="4" t="str">
        <f>VLOOKUP(C42,[1]גיליון1!$B$4:$D$35,3,0)</f>
        <v>אילנה</v>
      </c>
      <c r="G42" s="4" t="str">
        <f>VLOOKUP(C42,[1]גיליון1!$B$4:$E$35,4,0)</f>
        <v>052-2360860</v>
      </c>
      <c r="H42" s="4"/>
      <c r="I42" s="4"/>
    </row>
    <row r="43" spans="1:9" ht="19.899999999999999" customHeight="1" x14ac:dyDescent="0.2">
      <c r="A43" s="1">
        <v>40</v>
      </c>
      <c r="B43" s="1" t="s">
        <v>31</v>
      </c>
      <c r="C43" s="1" t="s">
        <v>30</v>
      </c>
      <c r="D43" s="1"/>
      <c r="E43" s="4">
        <v>27</v>
      </c>
      <c r="F43" s="4" t="str">
        <f>VLOOKUP(C43,[1]גיליון1!$B$4:$D$35,3,0)</f>
        <v>דודו</v>
      </c>
      <c r="G43" s="4" t="str">
        <f>VLOOKUP(C43,[1]גיליון1!$B$4:$E$35,4,0)</f>
        <v>052-8011662</v>
      </c>
      <c r="H43" s="4"/>
      <c r="I43" s="4"/>
    </row>
    <row r="44" spans="1:9" ht="19.899999999999999" customHeight="1" x14ac:dyDescent="0.2">
      <c r="A44" s="1">
        <v>41</v>
      </c>
      <c r="B44" s="1" t="s">
        <v>35</v>
      </c>
      <c r="C44" s="1" t="s">
        <v>34</v>
      </c>
      <c r="D44" s="1"/>
      <c r="E44" s="4">
        <v>28</v>
      </c>
      <c r="F44" s="4" t="str">
        <f>VLOOKUP(C44,[1]גיליון1!$B$4:$D$35,3,0)</f>
        <v>ישי רדל</v>
      </c>
      <c r="G44" s="4" t="str">
        <f>VLOOKUP(C44,[1]גיליון1!$B$4:$E$35,4,0)</f>
        <v>052-3787871</v>
      </c>
      <c r="H44" s="4"/>
      <c r="I44" s="4"/>
    </row>
    <row r="45" spans="1:9" ht="19.899999999999999" customHeight="1" x14ac:dyDescent="0.2">
      <c r="A45" s="1">
        <v>42</v>
      </c>
      <c r="B45" s="1" t="s">
        <v>84</v>
      </c>
      <c r="C45" s="1" t="s">
        <v>34</v>
      </c>
      <c r="D45" s="1"/>
      <c r="E45" s="4">
        <v>28</v>
      </c>
      <c r="F45" s="4" t="str">
        <f>VLOOKUP(C45,[1]גיליון1!$B$4:$D$35,3,0)</f>
        <v>ישי רדל</v>
      </c>
      <c r="G45" s="4" t="str">
        <f>VLOOKUP(C45,[1]גיליון1!$B$4:$E$35,4,0)</f>
        <v>052-3787871</v>
      </c>
      <c r="H45" s="4"/>
      <c r="I45" s="4"/>
    </row>
    <row r="46" spans="1:9" ht="19.899999999999999" customHeight="1" x14ac:dyDescent="0.2">
      <c r="A46" s="1">
        <v>43</v>
      </c>
      <c r="B46" s="1" t="s">
        <v>41</v>
      </c>
      <c r="C46" s="1" t="s">
        <v>40</v>
      </c>
      <c r="D46" s="1"/>
      <c r="E46" s="4">
        <v>29</v>
      </c>
      <c r="F46" s="4" t="str">
        <f>VLOOKUP(C46,[1]גיליון1!$B$4:$D$35,3,0)</f>
        <v>שמעון</v>
      </c>
      <c r="G46" s="4" t="str">
        <f>VLOOKUP(C46,[1]גיליון1!$B$4:$E$35,4,0)</f>
        <v>052-3744950</v>
      </c>
      <c r="H46" s="4"/>
      <c r="I46" s="4"/>
    </row>
    <row r="47" spans="1:9" ht="19.899999999999999" customHeight="1" x14ac:dyDescent="0.2">
      <c r="A47" s="1">
        <v>44</v>
      </c>
      <c r="B47" s="1" t="s">
        <v>82</v>
      </c>
      <c r="C47" s="1" t="s">
        <v>40</v>
      </c>
      <c r="D47" s="1"/>
      <c r="E47" s="4">
        <v>29</v>
      </c>
      <c r="F47" s="4" t="str">
        <f>VLOOKUP(C47,[1]גיליון1!$B$4:$D$35,3,0)</f>
        <v>שמעון</v>
      </c>
      <c r="G47" s="4" t="str">
        <f>VLOOKUP(C47,[1]גיליון1!$B$4:$E$35,4,0)</f>
        <v>052-3744950</v>
      </c>
      <c r="H47" s="4"/>
      <c r="I47" s="4"/>
    </row>
    <row r="48" spans="1:9" ht="19.899999999999999" customHeight="1" x14ac:dyDescent="0.2">
      <c r="A48" s="1">
        <v>45</v>
      </c>
      <c r="B48" s="1" t="s">
        <v>23</v>
      </c>
      <c r="C48" s="1" t="s">
        <v>21</v>
      </c>
      <c r="D48" s="1"/>
      <c r="E48" s="4">
        <v>30</v>
      </c>
      <c r="F48" s="4" t="str">
        <f>VLOOKUP(C48,[1]גיליון1!$B$4:$D$35,3,0)</f>
        <v>מיקי</v>
      </c>
      <c r="G48" s="4" t="str">
        <f>VLOOKUP(C48,[1]גיליון1!$B$4:$E$35,4,0)</f>
        <v>054-5600313</v>
      </c>
      <c r="H48" s="4"/>
      <c r="I48" s="4"/>
    </row>
    <row r="49" spans="1:9" ht="19.899999999999999" customHeight="1" x14ac:dyDescent="0.2">
      <c r="A49" s="1">
        <v>46</v>
      </c>
      <c r="B49" s="1" t="s">
        <v>22</v>
      </c>
      <c r="C49" s="1" t="s">
        <v>21</v>
      </c>
      <c r="D49" s="1" t="s">
        <v>66</v>
      </c>
      <c r="E49" s="4">
        <v>30</v>
      </c>
      <c r="F49" s="4" t="str">
        <f>VLOOKUP(C49,[1]גיליון1!$B$4:$D$35,3,0)</f>
        <v>מיקי</v>
      </c>
      <c r="G49" s="4" t="str">
        <f>VLOOKUP(C49,[1]גיליון1!$B$4:$E$35,4,0)</f>
        <v>054-5600313</v>
      </c>
      <c r="H49" s="4"/>
      <c r="I49" s="4"/>
    </row>
    <row r="50" spans="1:9" ht="19.899999999999999" customHeight="1" x14ac:dyDescent="0.2">
      <c r="A50" s="1">
        <v>47</v>
      </c>
      <c r="B50" s="1" t="s">
        <v>45</v>
      </c>
      <c r="C50" s="1" t="s">
        <v>44</v>
      </c>
      <c r="D50" s="1" t="s">
        <v>68</v>
      </c>
      <c r="E50" s="4">
        <v>31</v>
      </c>
      <c r="F50" s="4" t="str">
        <f>VLOOKUP(C50,[1]גיליון1!$B$4:$D$35,3,0)</f>
        <v>יורם דנה</v>
      </c>
      <c r="G50" s="4" t="str">
        <f>VLOOKUP(C50,[1]גיליון1!$B$4:$E$35,4,0)</f>
        <v>052-4882125</v>
      </c>
      <c r="H50" s="4"/>
      <c r="I50" s="4"/>
    </row>
    <row r="52" spans="1:9" x14ac:dyDescent="0.2">
      <c r="B52" s="3"/>
    </row>
  </sheetData>
  <sortState ref="A4:I50">
    <sortCondition ref="E4:E50"/>
  </sortState>
  <hyperlinks>
    <hyperlink ref="I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מ.א. מטה אשר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Ifat Asaf</dc:creator>
  <cp:lastModifiedBy>עדי ברעם</cp:lastModifiedBy>
  <cp:lastPrinted>2020-12-14T06:50:25Z</cp:lastPrinted>
  <dcterms:created xsi:type="dcterms:W3CDTF">2020-09-16T06:18:40Z</dcterms:created>
  <dcterms:modified xsi:type="dcterms:W3CDTF">2021-01-10T08:23:18Z</dcterms:modified>
</cp:coreProperties>
</file>